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Lavoro Ufficio\Monitoraggio penale anno 2020\"/>
    </mc:Choice>
  </mc:AlternateContent>
  <bookViews>
    <workbookView xWindow="0" yWindow="0" windowWidth="20490" windowHeight="7020"/>
  </bookViews>
  <sheets>
    <sheet name="Flussi_brescia" sheetId="1" r:id="rId1"/>
    <sheet name="varpend_brescia" sheetId="2" r:id="rId2"/>
  </sheets>
  <definedNames>
    <definedName name="_xlnm._FilterDatabase" localSheetId="0" hidden="1">Flussi_brescia!$A$5:$B$9</definedName>
    <definedName name="_xlnm._FilterDatabase" localSheetId="1" hidden="1">varpend_brescia!$A$5:$E$5</definedName>
    <definedName name="_xlnm.Print_Area" localSheetId="0">Flussi_brescia!$A$1:$B$51</definedName>
    <definedName name="_xlnm.Print_Area" localSheetId="1">varpend_brescia!$A$1:$E$19</definedName>
    <definedName name="_xlnm.Print_Titles" localSheetId="0">Flussi_brescia!$5:$5</definedName>
  </definedNames>
  <calcPr calcId="162913"/>
</workbook>
</file>

<file path=xl/calcChain.xml><?xml version="1.0" encoding="utf-8"?>
<calcChain xmlns="http://schemas.openxmlformats.org/spreadsheetml/2006/main">
  <c r="H18" i="1" l="1"/>
  <c r="G18" i="1"/>
  <c r="H27" i="1"/>
  <c r="G27" i="1"/>
  <c r="G29" i="1" s="1"/>
  <c r="H36" i="1"/>
  <c r="G36" i="1"/>
  <c r="G38" i="1" s="1"/>
  <c r="H45" i="1"/>
  <c r="G45" i="1"/>
  <c r="G20" i="1"/>
  <c r="H9" i="1"/>
  <c r="G11" i="1" s="1"/>
  <c r="G9" i="1"/>
  <c r="G47" i="1" l="1"/>
  <c r="F9" i="1" l="1"/>
  <c r="E9" i="1"/>
  <c r="F36" i="1"/>
  <c r="E36" i="1"/>
  <c r="E38" i="1" s="1"/>
  <c r="E20" i="1"/>
  <c r="E47" i="1"/>
  <c r="E29" i="1" l="1"/>
  <c r="E11" i="1"/>
  <c r="D9" i="1" l="1"/>
  <c r="C9" i="1"/>
  <c r="E7" i="2"/>
  <c r="C11" i="1" l="1"/>
  <c r="E13" i="2"/>
  <c r="C38" i="1" l="1"/>
  <c r="C47" i="1" l="1"/>
  <c r="C20" i="1"/>
  <c r="C29" i="1"/>
  <c r="E15" i="2" l="1"/>
  <c r="E11" i="2" l="1"/>
  <c r="E9" i="2"/>
</calcChain>
</file>

<file path=xl/sharedStrings.xml><?xml version="1.0" encoding="utf-8"?>
<sst xmlns="http://schemas.openxmlformats.org/spreadsheetml/2006/main" count="89" uniqueCount="37">
  <si>
    <t>Distretto di Brescia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</si>
  <si>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</si>
  <si>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Ufficio</t>
  </si>
  <si>
    <t>Macro materia</t>
  </si>
  <si>
    <t>Corte d'Appello di Brescia</t>
  </si>
  <si>
    <t>SEZIONE ORDINARIA</t>
  </si>
  <si>
    <t xml:space="preserve">SEZIONE ASSISE </t>
  </si>
  <si>
    <t>SEZIONE MINORENNI</t>
  </si>
  <si>
    <t>TOTALE PENALE</t>
  </si>
  <si>
    <t>Clearance rate</t>
  </si>
  <si>
    <t>Tribunale Ordinario di Bergamo</t>
  </si>
  <si>
    <t>RITO COLLEGIALE SEZIONE ASSISE</t>
  </si>
  <si>
    <t>Tribunale Ordinario di Agrigento</t>
  </si>
  <si>
    <t>RITO COLLEGIALE SEZIONE ORDINARIA</t>
  </si>
  <si>
    <t>RITO MONOCRATICO PRIMO GRADO</t>
  </si>
  <si>
    <t>RITO MONOCRATICO APPELLO GIUDICE DI PACE</t>
  </si>
  <si>
    <t>INDAGINI E UDIENZA PRELIMINARE (NOTI)</t>
  </si>
  <si>
    <t xml:space="preserve">Tribunale Ordinario di Brescia </t>
  </si>
  <si>
    <t xml:space="preserve">Tribunale Ordinario di Cremona </t>
  </si>
  <si>
    <t xml:space="preserve">Tribunale Ordinario di Mantova </t>
  </si>
  <si>
    <t>Fonte: Ministero della Giustizia - Dipartimento dell'organizzazione giudiziaria, del personale e dei servizi - Direzione Generale di Statistica e Analisi Organizzativa</t>
  </si>
  <si>
    <t>Variazione pendenti</t>
  </si>
  <si>
    <t>Variazione</t>
  </si>
  <si>
    <t>Corte d'Appello di  Brescia</t>
  </si>
  <si>
    <t>Tribunale Ordinario di Brescia</t>
  </si>
  <si>
    <t>Tribunale Ordinario di Cremona</t>
  </si>
  <si>
    <t>Tribunale Ordinario di Mantova</t>
  </si>
  <si>
    <t>Iscritti 2018</t>
  </si>
  <si>
    <t>Definiti 2018</t>
  </si>
  <si>
    <t>Iscritti 2019</t>
  </si>
  <si>
    <t>Definiti 2019</t>
  </si>
  <si>
    <t>Pendenti al 31/12/2017</t>
  </si>
  <si>
    <t>SETTORE PENALE. Anni 2017 - 2020, registro autori di reato noti</t>
  </si>
  <si>
    <t>Pendenti al 31/12/2020</t>
  </si>
  <si>
    <t>Iscritti 2020</t>
  </si>
  <si>
    <t xml:space="preserve"> Definiti 2020</t>
  </si>
  <si>
    <t>SETTORE PENALE. Anni 2018 - 2020, registro autori di reato noti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</si>
</sst>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%"/>
    <numFmt numFmtId="165" formatCode="#,###;\-#,###;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8"/>
      <color rgb="FF000000"/>
      <name val="Arial"/>
      <family val="2"/>
    </font>
    <font>
      <b/>
      <i/>
      <sz val="10"/>
      <color theme="1"/>
      <name val="Calibri"/>
      <family val="2"/>
      <scheme val="minor"/>
    </font>
    <font>
      <b/>
      <sz val="8"/>
      <color rgb="FF000000"/>
      <name val="Arial"/>
      <family val="2"/>
    </font>
    <font>
      <i/>
      <sz val="10"/>
      <color theme="1"/>
      <name val="Calibri"/>
      <family val="2"/>
      <scheme val="minor"/>
    </font>
    <font>
      <sz val="8"/>
      <name val="Arial"/>
      <family val="2"/>
    </font>
    <font>
      <i/>
      <sz val="8"/>
      <color theme="1"/>
      <name val="Calibri"/>
      <family val="2"/>
      <scheme val="minor"/>
    </font>
    <font>
      <i/>
      <sz val="9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53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7" fillId="0" borderId="0"/>
    <xf numFmtId="0" fontId="15" fillId="0" borderId="0"/>
    <xf numFmtId="0" fontId="15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59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/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/>
    <xf numFmtId="3" fontId="8" fillId="2" borderId="2" xfId="2" applyNumberFormat="1" applyFont="1" applyFill="1" applyBorder="1" applyAlignment="1">
      <alignment horizontal="right" wrapText="1"/>
    </xf>
    <xf numFmtId="3" fontId="8" fillId="2" borderId="3" xfId="2" applyNumberFormat="1" applyFont="1" applyFill="1" applyBorder="1" applyAlignment="1">
      <alignment horizontal="right" wrapText="1"/>
    </xf>
    <xf numFmtId="0" fontId="9" fillId="2" borderId="4" xfId="0" applyFont="1" applyFill="1" applyBorder="1"/>
    <xf numFmtId="3" fontId="10" fillId="2" borderId="1" xfId="2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/>
    <xf numFmtId="3" fontId="4" fillId="2" borderId="0" xfId="0" applyNumberFormat="1" applyFont="1" applyFill="1" applyBorder="1"/>
    <xf numFmtId="0" fontId="9" fillId="2" borderId="1" xfId="0" applyFont="1" applyFill="1" applyBorder="1"/>
    <xf numFmtId="3" fontId="4" fillId="2" borderId="0" xfId="0" applyNumberFormat="1" applyFont="1" applyFill="1"/>
    <xf numFmtId="0" fontId="12" fillId="2" borderId="1" xfId="2" applyFont="1" applyFill="1" applyBorder="1" applyAlignment="1">
      <alignment wrapText="1"/>
    </xf>
    <xf numFmtId="0" fontId="8" fillId="2" borderId="2" xfId="2" applyFont="1" applyFill="1" applyBorder="1" applyAlignment="1">
      <alignment horizontal="right" wrapText="1"/>
    </xf>
    <xf numFmtId="0" fontId="8" fillId="2" borderId="7" xfId="2" applyFont="1" applyFill="1" applyBorder="1" applyAlignment="1">
      <alignment horizontal="right" wrapText="1"/>
    </xf>
    <xf numFmtId="0" fontId="8" fillId="2" borderId="2" xfId="2" applyFont="1" applyFill="1" applyBorder="1" applyAlignment="1">
      <alignment wrapText="1"/>
    </xf>
    <xf numFmtId="0" fontId="8" fillId="2" borderId="3" xfId="2" applyFont="1" applyFill="1" applyBorder="1" applyAlignment="1">
      <alignment wrapText="1"/>
    </xf>
    <xf numFmtId="0" fontId="8" fillId="2" borderId="1" xfId="2" applyFont="1" applyFill="1" applyBorder="1" applyAlignment="1">
      <alignment wrapText="1"/>
    </xf>
    <xf numFmtId="3" fontId="8" fillId="2" borderId="8" xfId="2" applyNumberFormat="1" applyFont="1" applyFill="1" applyBorder="1" applyAlignment="1">
      <alignment horizontal="right" wrapText="1"/>
    </xf>
    <xf numFmtId="3" fontId="10" fillId="2" borderId="6" xfId="2" applyNumberFormat="1" applyFont="1" applyFill="1" applyBorder="1" applyAlignment="1">
      <alignment horizontal="right"/>
    </xf>
    <xf numFmtId="0" fontId="9" fillId="2" borderId="0" xfId="0" applyFont="1" applyFill="1" applyBorder="1"/>
    <xf numFmtId="3" fontId="10" fillId="2" borderId="0" xfId="2" applyNumberFormat="1" applyFont="1" applyFill="1" applyBorder="1" applyAlignment="1">
      <alignment horizontal="right"/>
    </xf>
    <xf numFmtId="0" fontId="13" fillId="2" borderId="0" xfId="3" applyFont="1" applyFill="1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1" fillId="2" borderId="0" xfId="0" applyFont="1" applyFill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3" fontId="6" fillId="2" borderId="1" xfId="0" applyNumberFormat="1" applyFont="1" applyFill="1" applyBorder="1" applyAlignment="1">
      <alignment horizontal="center" vertical="center"/>
    </xf>
    <xf numFmtId="164" fontId="6" fillId="2" borderId="1" xfId="1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3" fontId="6" fillId="2" borderId="0" xfId="0" applyNumberFormat="1" applyFont="1" applyFill="1" applyBorder="1" applyAlignment="1">
      <alignment horizontal="center" vertical="center"/>
    </xf>
    <xf numFmtId="164" fontId="6" fillId="2" borderId="0" xfId="1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 wrapText="1"/>
    </xf>
    <xf numFmtId="0" fontId="8" fillId="0" borderId="7" xfId="2" applyFont="1" applyFill="1" applyBorder="1" applyAlignment="1">
      <alignment horizontal="right" wrapText="1"/>
    </xf>
    <xf numFmtId="0" fontId="8" fillId="0" borderId="2" xfId="2" applyFont="1" applyFill="1" applyBorder="1" applyAlignment="1">
      <alignment horizontal="right" wrapText="1"/>
    </xf>
    <xf numFmtId="3" fontId="8" fillId="0" borderId="2" xfId="2" applyNumberFormat="1" applyFont="1" applyFill="1" applyBorder="1" applyAlignment="1">
      <alignment horizontal="right" wrapText="1"/>
    </xf>
    <xf numFmtId="3" fontId="8" fillId="0" borderId="8" xfId="2" applyNumberFormat="1" applyFont="1" applyFill="1" applyBorder="1" applyAlignment="1">
      <alignment horizontal="right" wrapText="1"/>
    </xf>
    <xf numFmtId="3" fontId="8" fillId="0" borderId="3" xfId="2" applyNumberFormat="1" applyFont="1" applyFill="1" applyBorder="1" applyAlignment="1">
      <alignment horizontal="right" wrapText="1"/>
    </xf>
    <xf numFmtId="0" fontId="6" fillId="2" borderId="5" xfId="0" applyFont="1" applyFill="1" applyBorder="1" applyAlignment="1">
      <alignment horizontal="right" vertical="center" wrapText="1"/>
    </xf>
    <xf numFmtId="3" fontId="8" fillId="2" borderId="9" xfId="2" applyNumberFormat="1" applyFont="1" applyFill="1" applyBorder="1" applyAlignment="1">
      <alignment horizontal="right" wrapText="1"/>
    </xf>
    <xf numFmtId="0" fontId="6" fillId="2" borderId="5" xfId="0" applyFont="1" applyFill="1" applyBorder="1" applyAlignment="1">
      <alignment vertical="center"/>
    </xf>
    <xf numFmtId="0" fontId="6" fillId="2" borderId="6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165" fontId="0" fillId="0" borderId="0" xfId="0" applyNumberFormat="1" applyFill="1"/>
    <xf numFmtId="0" fontId="17" fillId="0" borderId="0" xfId="0" applyFont="1" applyAlignment="1">
      <alignment vertical="center"/>
    </xf>
    <xf numFmtId="0" fontId="19" fillId="3" borderId="1" xfId="0" applyFont="1" applyFill="1" applyBorder="1" applyAlignment="1">
      <alignment horizontal="right" vertical="center" wrapText="1"/>
    </xf>
    <xf numFmtId="0" fontId="19" fillId="3" borderId="6" xfId="0" applyFont="1" applyFill="1" applyBorder="1" applyAlignment="1">
      <alignment horizontal="right" vertical="center" wrapText="1"/>
    </xf>
    <xf numFmtId="4" fontId="6" fillId="2" borderId="5" xfId="0" applyNumberFormat="1" applyFont="1" applyFill="1" applyBorder="1" applyAlignment="1">
      <alignment horizontal="center" vertical="center"/>
    </xf>
    <xf numFmtId="4" fontId="6" fillId="2" borderId="6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 wrapText="1"/>
    </xf>
  </cellXfs>
  <cellStyles count="153">
    <cellStyle name="Migliaia 2" xfId="151"/>
    <cellStyle name="Normale" xfId="0" builtinId="0"/>
    <cellStyle name="Normale 10" xfId="4"/>
    <cellStyle name="Normale 10 2" xfId="5"/>
    <cellStyle name="Normale 10 2 2" xfId="6"/>
    <cellStyle name="Normale 10 3" xfId="7"/>
    <cellStyle name="Normale 10 4" xfId="8"/>
    <cellStyle name="Normale 11" xfId="9"/>
    <cellStyle name="Normale 12" xfId="10"/>
    <cellStyle name="Normale 13" xfId="11"/>
    <cellStyle name="Normale 13 2" xfId="12"/>
    <cellStyle name="Normale 14" xfId="13"/>
    <cellStyle name="Normale 14 2" xfId="14"/>
    <cellStyle name="Normale 15" xfId="3"/>
    <cellStyle name="Normale 16" xfId="15"/>
    <cellStyle name="Normale 2" xfId="2"/>
    <cellStyle name="Normale 2 2" xfId="16"/>
    <cellStyle name="Normale 2 2 2" xfId="17"/>
    <cellStyle name="Normale 2 2 2 2" xfId="18"/>
    <cellStyle name="Normale 2 2 2 2 2" xfId="19"/>
    <cellStyle name="Normale 2 2 2 3" xfId="20"/>
    <cellStyle name="Normale 2 2 2 4" xfId="21"/>
    <cellStyle name="Normale 2 2 3" xfId="22"/>
    <cellStyle name="Normale 2 2 3 2" xfId="23"/>
    <cellStyle name="Normale 2 2 4" xfId="24"/>
    <cellStyle name="Normale 2 2 5" xfId="25"/>
    <cellStyle name="Normale 2 2 6" xfId="152"/>
    <cellStyle name="Normale 2 3" xfId="26"/>
    <cellStyle name="Normale 2 4" xfId="27"/>
    <cellStyle name="Normale 2 4 2" xfId="28"/>
    <cellStyle name="Normale 2 5" xfId="29"/>
    <cellStyle name="Normale 3" xfId="30"/>
    <cellStyle name="Normale 3 2" xfId="31"/>
    <cellStyle name="Normale 3 3" xfId="32"/>
    <cellStyle name="Normale 3 3 2" xfId="33"/>
    <cellStyle name="Normale 3 4" xfId="34"/>
    <cellStyle name="Normale 3 5" xfId="35"/>
    <cellStyle name="Normale 4" xfId="36"/>
    <cellStyle name="Normale 4 2" xfId="37"/>
    <cellStyle name="Normale 4 2 2" xfId="38"/>
    <cellStyle name="Normale 4 2 2 2" xfId="39"/>
    <cellStyle name="Normale 4 2 3" xfId="40"/>
    <cellStyle name="Normale 4 2 4" xfId="41"/>
    <cellStyle name="Normale 4 3" xfId="42"/>
    <cellStyle name="Normale 4 3 2" xfId="43"/>
    <cellStyle name="Normale 4 3 2 2" xfId="44"/>
    <cellStyle name="Normale 4 3 3" xfId="45"/>
    <cellStyle name="Normale 4 3 4" xfId="46"/>
    <cellStyle name="Normale 4 4" xfId="47"/>
    <cellStyle name="Normale 4 4 2" xfId="48"/>
    <cellStyle name="Normale 4 5" xfId="49"/>
    <cellStyle name="Normale 4 6" xfId="50"/>
    <cellStyle name="Normale 5" xfId="51"/>
    <cellStyle name="Normale 5 2" xfId="52"/>
    <cellStyle name="Normale 5 2 2" xfId="53"/>
    <cellStyle name="Normale 5 2 2 2" xfId="54"/>
    <cellStyle name="Normale 5 2 3" xfId="55"/>
    <cellStyle name="Normale 5 2 4" xfId="56"/>
    <cellStyle name="Normale 5 3" xfId="57"/>
    <cellStyle name="Normale 5 3 2" xfId="58"/>
    <cellStyle name="Normale 5 3 2 2" xfId="59"/>
    <cellStyle name="Normale 5 3 3" xfId="60"/>
    <cellStyle name="Normale 5 3 4" xfId="61"/>
    <cellStyle name="Normale 5 4" xfId="62"/>
    <cellStyle name="Normale 5 4 2" xfId="63"/>
    <cellStyle name="Normale 5 5" xfId="64"/>
    <cellStyle name="Normale 5 6" xfId="65"/>
    <cellStyle name="Normale 6" xfId="66"/>
    <cellStyle name="Normale 6 2" xfId="67"/>
    <cellStyle name="Normale 6 2 2" xfId="68"/>
    <cellStyle name="Normale 6 2 2 2" xfId="69"/>
    <cellStyle name="Normale 6 2 2 2 2" xfId="70"/>
    <cellStyle name="Normale 6 2 2 3" xfId="71"/>
    <cellStyle name="Normale 6 2 2 4" xfId="72"/>
    <cellStyle name="Normale 6 2 3" xfId="73"/>
    <cellStyle name="Normale 6 2 3 2" xfId="74"/>
    <cellStyle name="Normale 6 2 3 2 2" xfId="75"/>
    <cellStyle name="Normale 6 2 3 3" xfId="76"/>
    <cellStyle name="Normale 6 2 3 4" xfId="77"/>
    <cellStyle name="Normale 6 2 4" xfId="78"/>
    <cellStyle name="Normale 6 2 4 2" xfId="79"/>
    <cellStyle name="Normale 6 2 5" xfId="80"/>
    <cellStyle name="Normale 6 2 6" xfId="81"/>
    <cellStyle name="Normale 6 3" xfId="82"/>
    <cellStyle name="Normale 6 3 2" xfId="83"/>
    <cellStyle name="Normale 6 3 2 2" xfId="84"/>
    <cellStyle name="Normale 6 3 2 2 2" xfId="85"/>
    <cellStyle name="Normale 6 3 2 3" xfId="86"/>
    <cellStyle name="Normale 6 3 2 4" xfId="87"/>
    <cellStyle name="Normale 6 3 3" xfId="88"/>
    <cellStyle name="Normale 6 3 3 2" xfId="89"/>
    <cellStyle name="Normale 6 3 4" xfId="90"/>
    <cellStyle name="Normale 6 3 5" xfId="91"/>
    <cellStyle name="Normale 6 4" xfId="92"/>
    <cellStyle name="Normale 6 4 2" xfId="93"/>
    <cellStyle name="Normale 6 4 2 2" xfId="94"/>
    <cellStyle name="Normale 6 4 3" xfId="95"/>
    <cellStyle name="Normale 6 4 4" xfId="96"/>
    <cellStyle name="Normale 6 5" xfId="97"/>
    <cellStyle name="Normale 6 5 2" xfId="98"/>
    <cellStyle name="Normale 6 5 2 2" xfId="99"/>
    <cellStyle name="Normale 6 5 3" xfId="100"/>
    <cellStyle name="Normale 6 5 4" xfId="101"/>
    <cellStyle name="Normale 6 6" xfId="102"/>
    <cellStyle name="Normale 6 6 2" xfId="103"/>
    <cellStyle name="Normale 6 6 2 2" xfId="104"/>
    <cellStyle name="Normale 6 6 3" xfId="105"/>
    <cellStyle name="Normale 6 7" xfId="106"/>
    <cellStyle name="Normale 6 7 2" xfId="107"/>
    <cellStyle name="Normale 6 8" xfId="108"/>
    <cellStyle name="Normale 6 9" xfId="109"/>
    <cellStyle name="Normale 7" xfId="110"/>
    <cellStyle name="Normale 7 2" xfId="111"/>
    <cellStyle name="Normale 7 2 2" xfId="112"/>
    <cellStyle name="Normale 7 3" xfId="113"/>
    <cellStyle name="Normale 7 4" xfId="114"/>
    <cellStyle name="Normale 8" xfId="115"/>
    <cellStyle name="Normale 8 2" xfId="116"/>
    <cellStyle name="Normale 8 2 2" xfId="117"/>
    <cellStyle name="Normale 8 3" xfId="118"/>
    <cellStyle name="Normale 8 4" xfId="119"/>
    <cellStyle name="Normale 9" xfId="120"/>
    <cellStyle name="Normale 9 2" xfId="121"/>
    <cellStyle name="Normale 9 2 2" xfId="122"/>
    <cellStyle name="Normale 9 3" xfId="123"/>
    <cellStyle name="Normale 9 4" xfId="124"/>
    <cellStyle name="Percentuale" xfId="1" builtinId="5"/>
    <cellStyle name="Percentuale 2" xfId="125"/>
    <cellStyle name="Percentuale 3" xfId="126"/>
    <cellStyle name="Percentuale 3 2" xfId="127"/>
    <cellStyle name="Percentuale 3 2 2" xfId="128"/>
    <cellStyle name="Percentuale 3 2 2 2" xfId="129"/>
    <cellStyle name="Percentuale 3 2 3" xfId="130"/>
    <cellStyle name="Percentuale 3 3" xfId="131"/>
    <cellStyle name="Percentuale 3 3 2" xfId="132"/>
    <cellStyle name="Percentuale 3 4" xfId="133"/>
    <cellStyle name="Percentuale 3 4 2" xfId="134"/>
    <cellStyle name="Percentuale 3 5" xfId="135"/>
    <cellStyle name="Percentuale 4" xfId="136"/>
    <cellStyle name="Percentuale 4 2" xfId="137"/>
    <cellStyle name="Percentuale 4 2 2" xfId="138"/>
    <cellStyle name="Percentuale 4 2 2 2" xfId="139"/>
    <cellStyle name="Percentuale 4 2 3" xfId="140"/>
    <cellStyle name="Percentuale 4 3" xfId="141"/>
    <cellStyle name="Percentuale 4 3 2" xfId="142"/>
    <cellStyle name="Percentuale 4 4" xfId="143"/>
    <cellStyle name="Percentuale 4 4 2" xfId="144"/>
    <cellStyle name="Percentuale 4 5" xfId="145"/>
    <cellStyle name="Percentuale 5" xfId="146"/>
    <cellStyle name="Percentuale 6" xfId="147"/>
    <cellStyle name="Percentuale 6 2" xfId="148"/>
    <cellStyle name="Percentuale 7" xfId="149"/>
    <cellStyle name="Percentuale 7 2" xfId="150"/>
  </cellStyles>
  <dxfs count="37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4"/>
  <sheetViews>
    <sheetView showGridLines="0" tabSelected="1" zoomScale="80" zoomScaleNormal="80" workbookViewId="0">
      <selection activeCell="E6" sqref="E6:H8"/>
    </sheetView>
  </sheetViews>
  <sheetFormatPr defaultColWidth="9.140625" defaultRowHeight="12.75" x14ac:dyDescent="0.2"/>
  <cols>
    <col min="1" max="1" width="19" style="2" customWidth="1"/>
    <col min="2" max="2" width="33.28515625" style="2" customWidth="1"/>
    <col min="3" max="3" width="8.28515625" style="2" customWidth="1"/>
    <col min="4" max="4" width="9.140625" style="2"/>
    <col min="5" max="5" width="8.28515625" style="2" customWidth="1"/>
    <col min="6" max="6" width="9.140625" style="2"/>
    <col min="7" max="7" width="8.28515625" style="2" customWidth="1"/>
    <col min="8" max="16384" width="9.140625" style="2"/>
  </cols>
  <sheetData>
    <row r="1" spans="1:8" ht="15.75" x14ac:dyDescent="0.25">
      <c r="A1" s="1" t="s">
        <v>0</v>
      </c>
    </row>
    <row r="2" spans="1:8" ht="15" x14ac:dyDescent="0.25">
      <c r="A2" s="3" t="s">
        <v>1</v>
      </c>
    </row>
    <row r="3" spans="1:8" x14ac:dyDescent="0.2">
      <c r="A3" s="51" t="s">
        <v>36</v>
      </c>
    </row>
    <row r="4" spans="1:8" ht="6.75" customHeight="1" x14ac:dyDescent="0.2"/>
    <row r="5" spans="1:8" ht="33.6" customHeight="1" x14ac:dyDescent="0.2">
      <c r="A5" s="4" t="s">
        <v>2</v>
      </c>
      <c r="B5" s="4" t="s">
        <v>3</v>
      </c>
      <c r="C5" s="5" t="s">
        <v>27</v>
      </c>
      <c r="D5" s="5" t="s">
        <v>28</v>
      </c>
      <c r="E5" s="5" t="s">
        <v>29</v>
      </c>
      <c r="F5" s="45" t="s">
        <v>30</v>
      </c>
      <c r="G5" s="52" t="s">
        <v>34</v>
      </c>
      <c r="H5" s="53" t="s">
        <v>35</v>
      </c>
    </row>
    <row r="6" spans="1:8" x14ac:dyDescent="0.2">
      <c r="A6" s="57" t="s">
        <v>4</v>
      </c>
      <c r="B6" s="6" t="s">
        <v>5</v>
      </c>
      <c r="C6" s="7">
        <v>2810</v>
      </c>
      <c r="D6" s="7">
        <v>3563</v>
      </c>
      <c r="E6" s="7">
        <v>2797</v>
      </c>
      <c r="F6" s="7">
        <v>3797</v>
      </c>
      <c r="G6" s="46">
        <v>2504</v>
      </c>
      <c r="H6" s="46">
        <v>3019</v>
      </c>
    </row>
    <row r="7" spans="1:8" x14ac:dyDescent="0.2">
      <c r="A7" s="57"/>
      <c r="B7" s="6" t="s">
        <v>6</v>
      </c>
      <c r="C7" s="7">
        <v>9</v>
      </c>
      <c r="D7" s="7">
        <v>18</v>
      </c>
      <c r="E7" s="7">
        <v>15</v>
      </c>
      <c r="F7" s="7">
        <v>12</v>
      </c>
      <c r="G7" s="7">
        <v>12</v>
      </c>
      <c r="H7" s="7">
        <v>12</v>
      </c>
    </row>
    <row r="8" spans="1:8" x14ac:dyDescent="0.2">
      <c r="A8" s="57"/>
      <c r="B8" s="6" t="s">
        <v>7</v>
      </c>
      <c r="C8" s="8">
        <v>30</v>
      </c>
      <c r="D8" s="8">
        <v>39</v>
      </c>
      <c r="E8" s="8">
        <v>21</v>
      </c>
      <c r="F8" s="8">
        <v>21</v>
      </c>
      <c r="G8" s="8">
        <v>18</v>
      </c>
      <c r="H8" s="8">
        <v>15</v>
      </c>
    </row>
    <row r="9" spans="1:8" x14ac:dyDescent="0.2">
      <c r="A9" s="57"/>
      <c r="B9" s="9" t="s">
        <v>8</v>
      </c>
      <c r="C9" s="10">
        <f t="shared" ref="C9:H9" si="0">SUM(C6:C8)</f>
        <v>2849</v>
      </c>
      <c r="D9" s="10">
        <f t="shared" si="0"/>
        <v>3620</v>
      </c>
      <c r="E9" s="10">
        <f t="shared" si="0"/>
        <v>2833</v>
      </c>
      <c r="F9" s="10">
        <f t="shared" si="0"/>
        <v>3830</v>
      </c>
      <c r="G9" s="10">
        <f t="shared" si="0"/>
        <v>2534</v>
      </c>
      <c r="H9" s="10">
        <f t="shared" si="0"/>
        <v>3046</v>
      </c>
    </row>
    <row r="10" spans="1:8" ht="7.15" customHeight="1" x14ac:dyDescent="0.2">
      <c r="A10" s="11"/>
      <c r="B10" s="12"/>
      <c r="C10" s="13"/>
      <c r="D10" s="13"/>
      <c r="E10" s="13"/>
      <c r="F10" s="13"/>
      <c r="G10" s="13"/>
      <c r="H10" s="13"/>
    </row>
    <row r="11" spans="1:8" ht="14.45" customHeight="1" x14ac:dyDescent="0.2">
      <c r="A11" s="11"/>
      <c r="B11" s="14" t="s">
        <v>9</v>
      </c>
      <c r="C11" s="54">
        <f>D9/C9</f>
        <v>1.2706212706212707</v>
      </c>
      <c r="D11" s="55"/>
      <c r="E11" s="54">
        <f>F9/E9</f>
        <v>1.3519237557359689</v>
      </c>
      <c r="F11" s="55"/>
      <c r="G11" s="54">
        <f>H9/G9</f>
        <v>1.202052091554854</v>
      </c>
      <c r="H11" s="55"/>
    </row>
    <row r="12" spans="1:8" x14ac:dyDescent="0.2">
      <c r="C12" s="15"/>
      <c r="D12" s="15"/>
      <c r="E12" s="15"/>
      <c r="F12" s="15"/>
      <c r="G12" s="15"/>
      <c r="H12" s="15"/>
    </row>
    <row r="13" spans="1:8" x14ac:dyDescent="0.2">
      <c r="A13" s="57" t="s">
        <v>10</v>
      </c>
      <c r="B13" s="16" t="s">
        <v>11</v>
      </c>
      <c r="C13" s="18">
        <v>4</v>
      </c>
      <c r="D13" s="17">
        <v>2</v>
      </c>
      <c r="E13" s="18">
        <v>1</v>
      </c>
      <c r="F13" s="17">
        <v>2</v>
      </c>
      <c r="G13" s="18">
        <v>6</v>
      </c>
      <c r="H13" s="17">
        <v>2</v>
      </c>
    </row>
    <row r="14" spans="1:8" x14ac:dyDescent="0.2">
      <c r="A14" s="57" t="s">
        <v>12</v>
      </c>
      <c r="B14" s="16" t="s">
        <v>13</v>
      </c>
      <c r="C14" s="7">
        <v>170</v>
      </c>
      <c r="D14" s="7">
        <v>154</v>
      </c>
      <c r="E14" s="7">
        <v>182</v>
      </c>
      <c r="F14" s="7">
        <v>169</v>
      </c>
      <c r="G14" s="7">
        <v>181</v>
      </c>
      <c r="H14" s="7">
        <v>158</v>
      </c>
    </row>
    <row r="15" spans="1:8" x14ac:dyDescent="0.2">
      <c r="A15" s="57" t="s">
        <v>12</v>
      </c>
      <c r="B15" s="19" t="s">
        <v>14</v>
      </c>
      <c r="C15" s="7">
        <v>2254</v>
      </c>
      <c r="D15" s="7">
        <v>2929</v>
      </c>
      <c r="E15" s="7">
        <v>2899</v>
      </c>
      <c r="F15" s="7">
        <v>3001</v>
      </c>
      <c r="G15" s="7">
        <v>2715</v>
      </c>
      <c r="H15" s="7">
        <v>1944</v>
      </c>
    </row>
    <row r="16" spans="1:8" ht="22.5" x14ac:dyDescent="0.2">
      <c r="A16" s="57" t="s">
        <v>12</v>
      </c>
      <c r="B16" s="20" t="s">
        <v>15</v>
      </c>
      <c r="C16" s="7">
        <v>38</v>
      </c>
      <c r="D16" s="7">
        <v>20</v>
      </c>
      <c r="E16" s="7">
        <v>31</v>
      </c>
      <c r="F16" s="7">
        <v>31</v>
      </c>
      <c r="G16" s="7">
        <v>26</v>
      </c>
      <c r="H16" s="7">
        <v>19</v>
      </c>
    </row>
    <row r="17" spans="1:8" x14ac:dyDescent="0.2">
      <c r="A17" s="57" t="s">
        <v>12</v>
      </c>
      <c r="B17" s="21" t="s">
        <v>16</v>
      </c>
      <c r="C17" s="22">
        <v>12611</v>
      </c>
      <c r="D17" s="8">
        <v>10916</v>
      </c>
      <c r="E17" s="22">
        <v>11490</v>
      </c>
      <c r="F17" s="8">
        <v>10699</v>
      </c>
      <c r="G17" s="22">
        <v>11367</v>
      </c>
      <c r="H17" s="8">
        <v>9637</v>
      </c>
    </row>
    <row r="18" spans="1:8" x14ac:dyDescent="0.2">
      <c r="A18" s="57" t="s">
        <v>12</v>
      </c>
      <c r="B18" s="14" t="s">
        <v>8</v>
      </c>
      <c r="C18" s="23">
        <v>15077</v>
      </c>
      <c r="D18" s="23">
        <v>14021</v>
      </c>
      <c r="E18" s="23">
        <v>14603</v>
      </c>
      <c r="F18" s="23">
        <v>13902</v>
      </c>
      <c r="G18" s="23">
        <f>SUM(G13:G17)</f>
        <v>14295</v>
      </c>
      <c r="H18" s="23">
        <f>SUM(H13:H17)</f>
        <v>11760</v>
      </c>
    </row>
    <row r="19" spans="1:8" ht="6" customHeight="1" x14ac:dyDescent="0.2">
      <c r="A19" s="11"/>
      <c r="B19" s="24"/>
      <c r="C19" s="25"/>
      <c r="D19" s="25"/>
      <c r="E19" s="25"/>
      <c r="F19" s="25"/>
      <c r="G19" s="25"/>
      <c r="H19" s="25"/>
    </row>
    <row r="20" spans="1:8" x14ac:dyDescent="0.2">
      <c r="A20" s="11"/>
      <c r="B20" s="14" t="s">
        <v>9</v>
      </c>
      <c r="C20" s="54">
        <f>D18/C18</f>
        <v>0.92995954102274991</v>
      </c>
      <c r="D20" s="55"/>
      <c r="E20" s="54">
        <f>F18/E18</f>
        <v>0.95199616517154007</v>
      </c>
      <c r="F20" s="55"/>
      <c r="G20" s="54">
        <f>H18/G18</f>
        <v>0.8226652675760755</v>
      </c>
      <c r="H20" s="55"/>
    </row>
    <row r="21" spans="1:8" x14ac:dyDescent="0.2">
      <c r="C21" s="15"/>
      <c r="D21" s="15"/>
      <c r="E21" s="15"/>
      <c r="F21" s="15"/>
      <c r="G21" s="15"/>
      <c r="H21" s="15"/>
    </row>
    <row r="22" spans="1:8" x14ac:dyDescent="0.2">
      <c r="A22" s="57" t="s">
        <v>17</v>
      </c>
      <c r="B22" s="16" t="s">
        <v>11</v>
      </c>
      <c r="C22" s="18">
        <v>3</v>
      </c>
      <c r="D22" s="17">
        <v>1</v>
      </c>
      <c r="E22" s="18">
        <v>2</v>
      </c>
      <c r="F22" s="17">
        <v>4</v>
      </c>
      <c r="G22" s="18">
        <v>4</v>
      </c>
      <c r="H22" s="17">
        <v>2</v>
      </c>
    </row>
    <row r="23" spans="1:8" x14ac:dyDescent="0.2">
      <c r="A23" s="57" t="s">
        <v>12</v>
      </c>
      <c r="B23" s="16" t="s">
        <v>13</v>
      </c>
      <c r="C23" s="7">
        <v>258</v>
      </c>
      <c r="D23" s="7">
        <v>235</v>
      </c>
      <c r="E23" s="7">
        <v>201</v>
      </c>
      <c r="F23" s="7">
        <v>238</v>
      </c>
      <c r="G23" s="7">
        <v>166</v>
      </c>
      <c r="H23" s="7">
        <v>156</v>
      </c>
    </row>
    <row r="24" spans="1:8" x14ac:dyDescent="0.2">
      <c r="A24" s="57" t="s">
        <v>12</v>
      </c>
      <c r="B24" s="19" t="s">
        <v>14</v>
      </c>
      <c r="C24" s="7">
        <v>5679</v>
      </c>
      <c r="D24" s="7">
        <v>5032</v>
      </c>
      <c r="E24" s="7">
        <v>4993</v>
      </c>
      <c r="F24" s="7">
        <v>4497</v>
      </c>
      <c r="G24" s="7">
        <v>3678</v>
      </c>
      <c r="H24" s="7">
        <v>2749</v>
      </c>
    </row>
    <row r="25" spans="1:8" ht="22.5" x14ac:dyDescent="0.2">
      <c r="A25" s="57" t="s">
        <v>12</v>
      </c>
      <c r="B25" s="20" t="s">
        <v>15</v>
      </c>
      <c r="C25" s="7">
        <v>23</v>
      </c>
      <c r="D25" s="7">
        <v>14</v>
      </c>
      <c r="E25" s="7">
        <v>16</v>
      </c>
      <c r="F25" s="7">
        <v>24</v>
      </c>
      <c r="G25" s="7">
        <v>8</v>
      </c>
      <c r="H25" s="7">
        <v>7</v>
      </c>
    </row>
    <row r="26" spans="1:8" x14ac:dyDescent="0.2">
      <c r="A26" s="57" t="s">
        <v>12</v>
      </c>
      <c r="B26" s="21" t="s">
        <v>16</v>
      </c>
      <c r="C26" s="22">
        <v>17275</v>
      </c>
      <c r="D26" s="8">
        <v>16178</v>
      </c>
      <c r="E26" s="22">
        <v>20365</v>
      </c>
      <c r="F26" s="8">
        <v>17732</v>
      </c>
      <c r="G26" s="22">
        <v>21367</v>
      </c>
      <c r="H26" s="8">
        <v>18329</v>
      </c>
    </row>
    <row r="27" spans="1:8" x14ac:dyDescent="0.2">
      <c r="A27" s="57" t="s">
        <v>12</v>
      </c>
      <c r="B27" s="14" t="s">
        <v>8</v>
      </c>
      <c r="C27" s="23">
        <v>23238</v>
      </c>
      <c r="D27" s="23">
        <v>21460</v>
      </c>
      <c r="E27" s="23">
        <v>25577</v>
      </c>
      <c r="F27" s="23">
        <v>22495</v>
      </c>
      <c r="G27" s="23">
        <f>SUM(G22:G26)</f>
        <v>25223</v>
      </c>
      <c r="H27" s="23">
        <f>SUM(H22:H26)</f>
        <v>21243</v>
      </c>
    </row>
    <row r="28" spans="1:8" ht="6" customHeight="1" x14ac:dyDescent="0.2">
      <c r="A28" s="11"/>
      <c r="B28" s="24"/>
      <c r="C28" s="25"/>
      <c r="D28" s="25"/>
      <c r="E28" s="25"/>
      <c r="F28" s="25"/>
      <c r="G28" s="25"/>
      <c r="H28" s="25"/>
    </row>
    <row r="29" spans="1:8" x14ac:dyDescent="0.2">
      <c r="A29" s="11"/>
      <c r="B29" s="14" t="s">
        <v>9</v>
      </c>
      <c r="C29" s="54">
        <f>D27/C27</f>
        <v>0.92348739134176783</v>
      </c>
      <c r="D29" s="55"/>
      <c r="E29" s="54">
        <f>F27/E27</f>
        <v>0.87950111428236311</v>
      </c>
      <c r="F29" s="55"/>
      <c r="G29" s="54">
        <f>H27/G27</f>
        <v>0.84220750901954566</v>
      </c>
      <c r="H29" s="55"/>
    </row>
    <row r="30" spans="1:8" x14ac:dyDescent="0.2">
      <c r="C30" s="15"/>
      <c r="D30" s="15"/>
      <c r="E30" s="15"/>
      <c r="F30" s="15"/>
      <c r="G30" s="15"/>
      <c r="H30" s="15"/>
    </row>
    <row r="31" spans="1:8" x14ac:dyDescent="0.2">
      <c r="A31" s="57" t="s">
        <v>18</v>
      </c>
      <c r="B31" s="16" t="s">
        <v>11</v>
      </c>
      <c r="C31" s="40">
        <v>0</v>
      </c>
      <c r="D31" s="41">
        <v>0</v>
      </c>
      <c r="E31" s="40">
        <v>0</v>
      </c>
      <c r="F31" s="41">
        <v>0</v>
      </c>
      <c r="G31" s="40">
        <v>1</v>
      </c>
      <c r="H31" s="41">
        <v>0</v>
      </c>
    </row>
    <row r="32" spans="1:8" x14ac:dyDescent="0.2">
      <c r="A32" s="57" t="s">
        <v>12</v>
      </c>
      <c r="B32" s="16" t="s">
        <v>13</v>
      </c>
      <c r="C32" s="42">
        <v>42</v>
      </c>
      <c r="D32" s="42">
        <v>51</v>
      </c>
      <c r="E32" s="42">
        <v>35</v>
      </c>
      <c r="F32" s="42">
        <v>23</v>
      </c>
      <c r="G32" s="42">
        <v>51</v>
      </c>
      <c r="H32" s="42">
        <v>26</v>
      </c>
    </row>
    <row r="33" spans="1:8" x14ac:dyDescent="0.2">
      <c r="A33" s="57" t="s">
        <v>12</v>
      </c>
      <c r="B33" s="19" t="s">
        <v>14</v>
      </c>
      <c r="C33" s="42">
        <v>1205</v>
      </c>
      <c r="D33" s="42">
        <v>1247</v>
      </c>
      <c r="E33" s="42">
        <v>948</v>
      </c>
      <c r="F33" s="42">
        <v>1022</v>
      </c>
      <c r="G33" s="42">
        <v>761</v>
      </c>
      <c r="H33" s="42">
        <v>711</v>
      </c>
    </row>
    <row r="34" spans="1:8" ht="22.5" x14ac:dyDescent="0.2">
      <c r="A34" s="57" t="s">
        <v>12</v>
      </c>
      <c r="B34" s="20" t="s">
        <v>15</v>
      </c>
      <c r="C34" s="42">
        <v>20</v>
      </c>
      <c r="D34" s="42">
        <v>15</v>
      </c>
      <c r="E34" s="42">
        <v>8</v>
      </c>
      <c r="F34" s="42">
        <v>13</v>
      </c>
      <c r="G34" s="42">
        <v>5</v>
      </c>
      <c r="H34" s="42">
        <v>8</v>
      </c>
    </row>
    <row r="35" spans="1:8" x14ac:dyDescent="0.2">
      <c r="A35" s="57" t="s">
        <v>12</v>
      </c>
      <c r="B35" s="21" t="s">
        <v>16</v>
      </c>
      <c r="C35" s="43">
        <v>3674</v>
      </c>
      <c r="D35" s="44">
        <v>3430</v>
      </c>
      <c r="E35" s="43">
        <v>4523</v>
      </c>
      <c r="F35" s="44">
        <v>4565</v>
      </c>
      <c r="G35" s="43">
        <v>3412</v>
      </c>
      <c r="H35" s="44">
        <v>3422</v>
      </c>
    </row>
    <row r="36" spans="1:8" x14ac:dyDescent="0.2">
      <c r="A36" s="57" t="s">
        <v>12</v>
      </c>
      <c r="B36" s="14" t="s">
        <v>8</v>
      </c>
      <c r="C36" s="23">
        <v>4941</v>
      </c>
      <c r="D36" s="23">
        <v>4743</v>
      </c>
      <c r="E36" s="23">
        <f t="shared" ref="E36:F36" si="1">SUM(E31:E35)</f>
        <v>5514</v>
      </c>
      <c r="F36" s="23">
        <f t="shared" si="1"/>
        <v>5623</v>
      </c>
      <c r="G36" s="23">
        <f>SUM(G31:G35)</f>
        <v>4230</v>
      </c>
      <c r="H36" s="23">
        <f>SUM(H31:H35)</f>
        <v>4167</v>
      </c>
    </row>
    <row r="37" spans="1:8" ht="6" customHeight="1" x14ac:dyDescent="0.2">
      <c r="A37" s="11"/>
      <c r="B37" s="24"/>
      <c r="C37" s="25"/>
      <c r="D37" s="25"/>
      <c r="E37" s="25"/>
      <c r="F37" s="25"/>
      <c r="G37" s="25"/>
      <c r="H37" s="25"/>
    </row>
    <row r="38" spans="1:8" x14ac:dyDescent="0.2">
      <c r="A38" s="11"/>
      <c r="B38" s="14" t="s">
        <v>9</v>
      </c>
      <c r="C38" s="54">
        <f t="shared" ref="C38" si="2">D36/C36</f>
        <v>0.95992714025500914</v>
      </c>
      <c r="D38" s="55"/>
      <c r="E38" s="54">
        <f>F36/E36</f>
        <v>1.0197678636198766</v>
      </c>
      <c r="F38" s="55"/>
      <c r="G38" s="54">
        <f>H36/G36</f>
        <v>0.98510638297872344</v>
      </c>
      <c r="H38" s="55"/>
    </row>
    <row r="39" spans="1:8" x14ac:dyDescent="0.2">
      <c r="C39" s="15"/>
      <c r="D39" s="15"/>
      <c r="E39" s="15"/>
      <c r="F39" s="15"/>
      <c r="G39" s="15"/>
      <c r="H39" s="15"/>
    </row>
    <row r="40" spans="1:8" x14ac:dyDescent="0.2">
      <c r="A40" s="57" t="s">
        <v>19</v>
      </c>
      <c r="B40" s="16" t="s">
        <v>11</v>
      </c>
      <c r="C40" s="40">
        <v>0</v>
      </c>
      <c r="D40" s="41">
        <v>0</v>
      </c>
      <c r="E40" s="40">
        <v>2</v>
      </c>
      <c r="F40" s="41">
        <v>4</v>
      </c>
      <c r="G40" s="40">
        <v>1</v>
      </c>
      <c r="H40" s="41">
        <v>4</v>
      </c>
    </row>
    <row r="41" spans="1:8" x14ac:dyDescent="0.2">
      <c r="A41" s="57" t="s">
        <v>12</v>
      </c>
      <c r="B41" s="16" t="s">
        <v>13</v>
      </c>
      <c r="C41" s="7">
        <v>81</v>
      </c>
      <c r="D41" s="7">
        <v>59</v>
      </c>
      <c r="E41" s="7">
        <v>51</v>
      </c>
      <c r="F41" s="7">
        <v>54</v>
      </c>
      <c r="G41" s="7">
        <v>52</v>
      </c>
      <c r="H41" s="7">
        <v>40</v>
      </c>
    </row>
    <row r="42" spans="1:8" x14ac:dyDescent="0.2">
      <c r="A42" s="57" t="s">
        <v>12</v>
      </c>
      <c r="B42" s="19" t="s">
        <v>14</v>
      </c>
      <c r="C42" s="7">
        <v>1100</v>
      </c>
      <c r="D42" s="7">
        <v>1295</v>
      </c>
      <c r="E42" s="7">
        <v>1633</v>
      </c>
      <c r="F42" s="7">
        <v>1269</v>
      </c>
      <c r="G42" s="7">
        <v>1475</v>
      </c>
      <c r="H42" s="7">
        <v>951</v>
      </c>
    </row>
    <row r="43" spans="1:8" ht="22.5" x14ac:dyDescent="0.2">
      <c r="A43" s="57" t="s">
        <v>12</v>
      </c>
      <c r="B43" s="20" t="s">
        <v>15</v>
      </c>
      <c r="C43" s="7">
        <v>3</v>
      </c>
      <c r="D43" s="7">
        <v>9</v>
      </c>
      <c r="E43" s="7">
        <v>1</v>
      </c>
      <c r="F43" s="7">
        <v>1</v>
      </c>
      <c r="G43" s="7">
        <v>15</v>
      </c>
      <c r="H43" s="7">
        <v>3</v>
      </c>
    </row>
    <row r="44" spans="1:8" x14ac:dyDescent="0.2">
      <c r="A44" s="57" t="s">
        <v>12</v>
      </c>
      <c r="B44" s="21" t="s">
        <v>16</v>
      </c>
      <c r="C44" s="22">
        <v>3901</v>
      </c>
      <c r="D44" s="8">
        <v>3196</v>
      </c>
      <c r="E44" s="22">
        <v>3818</v>
      </c>
      <c r="F44" s="8">
        <v>3336</v>
      </c>
      <c r="G44" s="22">
        <v>4081</v>
      </c>
      <c r="H44" s="8">
        <v>2506</v>
      </c>
    </row>
    <row r="45" spans="1:8" x14ac:dyDescent="0.2">
      <c r="A45" s="57" t="s">
        <v>12</v>
      </c>
      <c r="B45" s="14" t="s">
        <v>8</v>
      </c>
      <c r="C45" s="23">
        <v>5085</v>
      </c>
      <c r="D45" s="23">
        <v>4559</v>
      </c>
      <c r="E45" s="23">
        <v>5505</v>
      </c>
      <c r="F45" s="23">
        <v>4664</v>
      </c>
      <c r="G45" s="23">
        <f>SUM(G40:G44)</f>
        <v>5624</v>
      </c>
      <c r="H45" s="23">
        <f>SUM(H40:H44)</f>
        <v>3504</v>
      </c>
    </row>
    <row r="46" spans="1:8" ht="6" customHeight="1" x14ac:dyDescent="0.2">
      <c r="A46" s="11"/>
      <c r="B46" s="24"/>
      <c r="C46" s="25"/>
      <c r="D46" s="25"/>
      <c r="E46" s="25"/>
      <c r="F46" s="25"/>
      <c r="G46" s="25"/>
      <c r="H46" s="25"/>
    </row>
    <row r="47" spans="1:8" x14ac:dyDescent="0.2">
      <c r="A47" s="11"/>
      <c r="B47" s="14" t="s">
        <v>9</v>
      </c>
      <c r="C47" s="54">
        <f>D45/C45</f>
        <v>0.89655850540806292</v>
      </c>
      <c r="D47" s="55"/>
      <c r="E47" s="54">
        <f>F45/E45</f>
        <v>0.84722979109900087</v>
      </c>
      <c r="F47" s="55"/>
      <c r="G47" s="54">
        <f>H45/G45</f>
        <v>0.6230440967283073</v>
      </c>
      <c r="H47" s="55"/>
    </row>
    <row r="48" spans="1:8" ht="7.5" customHeight="1" x14ac:dyDescent="0.2">
      <c r="A48" s="11"/>
      <c r="B48" s="24"/>
      <c r="C48" s="25"/>
      <c r="D48" s="25"/>
      <c r="E48" s="25"/>
      <c r="F48" s="25"/>
      <c r="G48" s="25"/>
      <c r="H48" s="25"/>
    </row>
    <row r="49" spans="1:8" x14ac:dyDescent="0.2">
      <c r="A49" s="26"/>
      <c r="C49" s="15"/>
      <c r="D49" s="15"/>
      <c r="E49" s="15"/>
      <c r="F49" s="15"/>
      <c r="G49" s="15"/>
      <c r="H49" s="15"/>
    </row>
    <row r="50" spans="1:8" ht="27" customHeight="1" x14ac:dyDescent="0.2">
      <c r="A50" s="56"/>
      <c r="B50" s="56"/>
    </row>
    <row r="51" spans="1:8" ht="27.6" customHeight="1" x14ac:dyDescent="0.2">
      <c r="A51" s="56" t="s">
        <v>20</v>
      </c>
      <c r="B51" s="56"/>
      <c r="C51" s="56"/>
      <c r="D51" s="56"/>
    </row>
    <row r="52" spans="1:8" x14ac:dyDescent="0.2">
      <c r="C52" s="15"/>
      <c r="D52" s="15"/>
      <c r="E52" s="15"/>
      <c r="F52" s="15"/>
      <c r="G52" s="15"/>
      <c r="H52" s="15"/>
    </row>
    <row r="53" spans="1:8" x14ac:dyDescent="0.2">
      <c r="C53" s="15"/>
      <c r="D53" s="15"/>
      <c r="E53" s="15"/>
      <c r="F53" s="15"/>
      <c r="G53" s="15"/>
      <c r="H53" s="15"/>
    </row>
    <row r="54" spans="1:8" x14ac:dyDescent="0.2">
      <c r="C54" s="15"/>
      <c r="D54" s="15"/>
      <c r="E54" s="15"/>
      <c r="F54" s="15"/>
      <c r="G54" s="15"/>
      <c r="H54" s="15"/>
    </row>
    <row r="55" spans="1:8" x14ac:dyDescent="0.2">
      <c r="C55" s="15"/>
      <c r="D55" s="15"/>
      <c r="E55" s="15"/>
      <c r="F55" s="15"/>
      <c r="G55" s="15"/>
      <c r="H55" s="15"/>
    </row>
    <row r="56" spans="1:8" x14ac:dyDescent="0.2">
      <c r="C56" s="15"/>
      <c r="D56" s="15"/>
      <c r="E56" s="15"/>
      <c r="F56" s="15"/>
      <c r="G56" s="15"/>
      <c r="H56" s="15"/>
    </row>
    <row r="57" spans="1:8" x14ac:dyDescent="0.2">
      <c r="C57" s="15"/>
      <c r="D57" s="15"/>
      <c r="E57" s="15"/>
      <c r="F57" s="15"/>
      <c r="G57" s="15"/>
      <c r="H57" s="15"/>
    </row>
    <row r="58" spans="1:8" x14ac:dyDescent="0.2">
      <c r="C58" s="15"/>
      <c r="D58" s="15"/>
      <c r="E58" s="15"/>
      <c r="F58" s="15"/>
      <c r="G58" s="15"/>
      <c r="H58" s="15"/>
    </row>
    <row r="59" spans="1:8" x14ac:dyDescent="0.2">
      <c r="C59" s="15"/>
      <c r="D59" s="15"/>
      <c r="E59" s="15"/>
      <c r="F59" s="15"/>
      <c r="G59" s="15"/>
      <c r="H59" s="15"/>
    </row>
    <row r="60" spans="1:8" x14ac:dyDescent="0.2">
      <c r="C60" s="15"/>
      <c r="D60" s="15"/>
      <c r="E60" s="15"/>
      <c r="F60" s="15"/>
      <c r="G60" s="15"/>
      <c r="H60" s="15"/>
    </row>
    <row r="61" spans="1:8" x14ac:dyDescent="0.2">
      <c r="C61" s="15"/>
      <c r="D61" s="15"/>
      <c r="E61" s="15"/>
      <c r="F61" s="15"/>
      <c r="G61" s="15"/>
      <c r="H61" s="15"/>
    </row>
    <row r="62" spans="1:8" x14ac:dyDescent="0.2">
      <c r="C62" s="15"/>
      <c r="D62" s="15"/>
      <c r="E62" s="15"/>
      <c r="F62" s="15"/>
      <c r="G62" s="15"/>
      <c r="H62" s="15"/>
    </row>
    <row r="63" spans="1:8" x14ac:dyDescent="0.2">
      <c r="C63" s="15"/>
      <c r="D63" s="15"/>
      <c r="E63" s="15"/>
      <c r="F63" s="15"/>
      <c r="G63" s="15"/>
      <c r="H63" s="15"/>
    </row>
    <row r="64" spans="1:8" x14ac:dyDescent="0.2">
      <c r="C64" s="15"/>
      <c r="D64" s="15"/>
      <c r="E64" s="15"/>
      <c r="F64" s="15"/>
      <c r="G64" s="15"/>
      <c r="H64" s="15"/>
    </row>
    <row r="65" spans="3:8" x14ac:dyDescent="0.2">
      <c r="C65" s="15"/>
      <c r="D65" s="15"/>
      <c r="E65" s="15"/>
      <c r="F65" s="15"/>
      <c r="G65" s="15"/>
      <c r="H65" s="15"/>
    </row>
    <row r="66" spans="3:8" x14ac:dyDescent="0.2">
      <c r="C66" s="15"/>
      <c r="D66" s="15"/>
      <c r="E66" s="15"/>
      <c r="F66" s="15"/>
      <c r="G66" s="15"/>
      <c r="H66" s="15"/>
    </row>
    <row r="67" spans="3:8" x14ac:dyDescent="0.2">
      <c r="C67" s="15"/>
      <c r="D67" s="15"/>
      <c r="E67" s="15"/>
      <c r="F67" s="15"/>
      <c r="G67" s="15"/>
      <c r="H67" s="15"/>
    </row>
    <row r="68" spans="3:8" x14ac:dyDescent="0.2">
      <c r="C68" s="15"/>
      <c r="D68" s="15"/>
      <c r="E68" s="15"/>
      <c r="F68" s="15"/>
      <c r="G68" s="15"/>
      <c r="H68" s="15"/>
    </row>
    <row r="69" spans="3:8" x14ac:dyDescent="0.2">
      <c r="C69" s="15"/>
      <c r="D69" s="15"/>
      <c r="E69" s="15"/>
      <c r="F69" s="15"/>
      <c r="G69" s="15"/>
      <c r="H69" s="15"/>
    </row>
    <row r="70" spans="3:8" x14ac:dyDescent="0.2">
      <c r="C70" s="15"/>
      <c r="D70" s="15"/>
      <c r="E70" s="15"/>
      <c r="F70" s="15"/>
      <c r="G70" s="15"/>
      <c r="H70" s="15"/>
    </row>
    <row r="71" spans="3:8" x14ac:dyDescent="0.2">
      <c r="C71" s="15"/>
      <c r="D71" s="15"/>
      <c r="E71" s="15"/>
      <c r="F71" s="15"/>
      <c r="G71" s="15"/>
      <c r="H71" s="15"/>
    </row>
    <row r="72" spans="3:8" x14ac:dyDescent="0.2">
      <c r="C72" s="15"/>
      <c r="D72" s="15"/>
      <c r="E72" s="15"/>
      <c r="F72" s="15"/>
      <c r="G72" s="15"/>
      <c r="H72" s="15"/>
    </row>
    <row r="73" spans="3:8" x14ac:dyDescent="0.2">
      <c r="C73" s="15"/>
      <c r="D73" s="15"/>
      <c r="E73" s="15"/>
      <c r="F73" s="15"/>
      <c r="G73" s="15"/>
      <c r="H73" s="15"/>
    </row>
    <row r="74" spans="3:8" x14ac:dyDescent="0.2">
      <c r="C74" s="15"/>
      <c r="D74" s="15"/>
      <c r="E74" s="15"/>
      <c r="F74" s="15"/>
      <c r="G74" s="15"/>
      <c r="H74" s="15"/>
    </row>
    <row r="75" spans="3:8" x14ac:dyDescent="0.2">
      <c r="C75" s="15"/>
      <c r="D75" s="15"/>
      <c r="E75" s="15"/>
      <c r="F75" s="15"/>
      <c r="G75" s="15"/>
      <c r="H75" s="15"/>
    </row>
    <row r="76" spans="3:8" x14ac:dyDescent="0.2">
      <c r="C76" s="15"/>
      <c r="D76" s="15"/>
      <c r="E76" s="15"/>
      <c r="F76" s="15"/>
      <c r="G76" s="15"/>
      <c r="H76" s="15"/>
    </row>
    <row r="77" spans="3:8" x14ac:dyDescent="0.2">
      <c r="C77" s="15"/>
      <c r="D77" s="15"/>
      <c r="E77" s="15"/>
      <c r="F77" s="15"/>
      <c r="G77" s="15"/>
      <c r="H77" s="15"/>
    </row>
    <row r="78" spans="3:8" x14ac:dyDescent="0.2">
      <c r="C78" s="15"/>
      <c r="D78" s="15"/>
      <c r="E78" s="15"/>
      <c r="F78" s="15"/>
      <c r="G78" s="15"/>
      <c r="H78" s="15"/>
    </row>
    <row r="79" spans="3:8" x14ac:dyDescent="0.2">
      <c r="C79" s="15"/>
      <c r="D79" s="15"/>
      <c r="E79" s="15"/>
      <c r="F79" s="15"/>
      <c r="G79" s="15"/>
      <c r="H79" s="15"/>
    </row>
    <row r="80" spans="3:8" x14ac:dyDescent="0.2">
      <c r="C80" s="15"/>
      <c r="D80" s="15"/>
      <c r="E80" s="15"/>
      <c r="F80" s="15"/>
      <c r="G80" s="15"/>
      <c r="H80" s="15"/>
    </row>
    <row r="81" spans="3:8" x14ac:dyDescent="0.2">
      <c r="C81" s="15"/>
      <c r="D81" s="15"/>
      <c r="E81" s="15"/>
      <c r="F81" s="15"/>
      <c r="G81" s="15"/>
      <c r="H81" s="15"/>
    </row>
    <row r="82" spans="3:8" x14ac:dyDescent="0.2">
      <c r="C82" s="15"/>
      <c r="D82" s="15"/>
      <c r="E82" s="15"/>
      <c r="F82" s="15"/>
      <c r="G82" s="15"/>
      <c r="H82" s="15"/>
    </row>
    <row r="83" spans="3:8" x14ac:dyDescent="0.2">
      <c r="C83" s="15"/>
      <c r="D83" s="15"/>
      <c r="E83" s="15"/>
      <c r="F83" s="15"/>
      <c r="G83" s="15"/>
      <c r="H83" s="15"/>
    </row>
    <row r="84" spans="3:8" x14ac:dyDescent="0.2">
      <c r="C84" s="15"/>
      <c r="D84" s="15"/>
      <c r="E84" s="15"/>
      <c r="F84" s="15"/>
      <c r="G84" s="15"/>
      <c r="H84" s="15"/>
    </row>
    <row r="85" spans="3:8" x14ac:dyDescent="0.2">
      <c r="C85" s="15"/>
      <c r="D85" s="15"/>
      <c r="E85" s="15"/>
      <c r="F85" s="15"/>
      <c r="G85" s="15"/>
      <c r="H85" s="15"/>
    </row>
    <row r="86" spans="3:8" x14ac:dyDescent="0.2">
      <c r="C86" s="15"/>
      <c r="D86" s="15"/>
      <c r="E86" s="15"/>
      <c r="F86" s="15"/>
      <c r="G86" s="15"/>
      <c r="H86" s="15"/>
    </row>
    <row r="87" spans="3:8" x14ac:dyDescent="0.2">
      <c r="C87" s="15"/>
      <c r="D87" s="15"/>
      <c r="E87" s="15"/>
      <c r="F87" s="15"/>
      <c r="G87" s="15"/>
      <c r="H87" s="15"/>
    </row>
    <row r="88" spans="3:8" x14ac:dyDescent="0.2">
      <c r="C88" s="15"/>
      <c r="D88" s="15"/>
      <c r="E88" s="15"/>
      <c r="F88" s="15"/>
      <c r="G88" s="15"/>
      <c r="H88" s="15"/>
    </row>
    <row r="89" spans="3:8" x14ac:dyDescent="0.2">
      <c r="C89" s="15"/>
      <c r="D89" s="15"/>
      <c r="E89" s="15"/>
      <c r="F89" s="15"/>
      <c r="G89" s="15"/>
      <c r="H89" s="15"/>
    </row>
    <row r="90" spans="3:8" x14ac:dyDescent="0.2">
      <c r="C90" s="15"/>
      <c r="D90" s="15"/>
      <c r="E90" s="15"/>
      <c r="F90" s="15"/>
      <c r="G90" s="15"/>
      <c r="H90" s="15"/>
    </row>
    <row r="91" spans="3:8" x14ac:dyDescent="0.2">
      <c r="C91" s="15"/>
      <c r="D91" s="15"/>
      <c r="E91" s="15"/>
      <c r="F91" s="15"/>
      <c r="G91" s="15"/>
      <c r="H91" s="15"/>
    </row>
    <row r="92" spans="3:8" x14ac:dyDescent="0.2">
      <c r="C92" s="15"/>
      <c r="D92" s="15"/>
      <c r="E92" s="15"/>
      <c r="F92" s="15"/>
      <c r="G92" s="15"/>
      <c r="H92" s="15"/>
    </row>
    <row r="93" spans="3:8" x14ac:dyDescent="0.2">
      <c r="C93" s="15"/>
      <c r="D93" s="15"/>
      <c r="E93" s="15"/>
      <c r="F93" s="15"/>
      <c r="G93" s="15"/>
      <c r="H93" s="15"/>
    </row>
    <row r="94" spans="3:8" x14ac:dyDescent="0.2">
      <c r="C94" s="15"/>
      <c r="D94" s="15"/>
      <c r="E94" s="15"/>
      <c r="F94" s="15"/>
      <c r="G94" s="15"/>
      <c r="H94" s="15"/>
    </row>
    <row r="95" spans="3:8" x14ac:dyDescent="0.2">
      <c r="C95" s="15"/>
      <c r="D95" s="15"/>
      <c r="E95" s="15"/>
      <c r="F95" s="15"/>
      <c r="G95" s="15"/>
      <c r="H95" s="15"/>
    </row>
    <row r="96" spans="3:8" x14ac:dyDescent="0.2">
      <c r="C96" s="15"/>
      <c r="D96" s="15"/>
      <c r="E96" s="15"/>
      <c r="F96" s="15"/>
      <c r="G96" s="15"/>
      <c r="H96" s="15"/>
    </row>
    <row r="97" spans="3:8" x14ac:dyDescent="0.2">
      <c r="C97" s="15"/>
      <c r="D97" s="15"/>
      <c r="E97" s="15"/>
      <c r="F97" s="15"/>
      <c r="G97" s="15"/>
      <c r="H97" s="15"/>
    </row>
    <row r="98" spans="3:8" x14ac:dyDescent="0.2">
      <c r="C98" s="15"/>
      <c r="D98" s="15"/>
      <c r="E98" s="15"/>
      <c r="F98" s="15"/>
      <c r="G98" s="15"/>
      <c r="H98" s="15"/>
    </row>
    <row r="99" spans="3:8" x14ac:dyDescent="0.2">
      <c r="C99" s="15"/>
      <c r="D99" s="15"/>
      <c r="E99" s="15"/>
      <c r="F99" s="15"/>
      <c r="G99" s="15"/>
      <c r="H99" s="15"/>
    </row>
    <row r="100" spans="3:8" x14ac:dyDescent="0.2">
      <c r="C100" s="15"/>
      <c r="D100" s="15"/>
      <c r="E100" s="15"/>
      <c r="F100" s="15"/>
      <c r="G100" s="15"/>
      <c r="H100" s="15"/>
    </row>
    <row r="101" spans="3:8" x14ac:dyDescent="0.2">
      <c r="C101" s="15"/>
      <c r="D101" s="15"/>
      <c r="E101" s="15"/>
      <c r="F101" s="15"/>
      <c r="G101" s="15"/>
      <c r="H101" s="15"/>
    </row>
    <row r="102" spans="3:8" x14ac:dyDescent="0.2">
      <c r="C102" s="15"/>
      <c r="D102" s="15"/>
      <c r="E102" s="15"/>
      <c r="F102" s="15"/>
      <c r="G102" s="15"/>
      <c r="H102" s="15"/>
    </row>
    <row r="103" spans="3:8" x14ac:dyDescent="0.2">
      <c r="C103" s="15"/>
      <c r="D103" s="15"/>
      <c r="E103" s="15"/>
      <c r="F103" s="15"/>
      <c r="G103" s="15"/>
      <c r="H103" s="15"/>
    </row>
    <row r="104" spans="3:8" x14ac:dyDescent="0.2">
      <c r="C104" s="15"/>
      <c r="D104" s="15"/>
      <c r="E104" s="15"/>
      <c r="F104" s="15"/>
      <c r="G104" s="15"/>
      <c r="H104" s="15"/>
    </row>
  </sheetData>
  <mergeCells count="22">
    <mergeCell ref="C29:D29"/>
    <mergeCell ref="C38:D38"/>
    <mergeCell ref="A6:A9"/>
    <mergeCell ref="A13:A18"/>
    <mergeCell ref="A22:A27"/>
    <mergeCell ref="C11:D11"/>
    <mergeCell ref="C20:D20"/>
    <mergeCell ref="A51:D51"/>
    <mergeCell ref="A31:A36"/>
    <mergeCell ref="A40:A45"/>
    <mergeCell ref="A50:B50"/>
    <mergeCell ref="C47:D47"/>
    <mergeCell ref="E11:F11"/>
    <mergeCell ref="E20:F20"/>
    <mergeCell ref="E29:F29"/>
    <mergeCell ref="E38:F38"/>
    <mergeCell ref="E47:F47"/>
    <mergeCell ref="G11:H11"/>
    <mergeCell ref="G20:H20"/>
    <mergeCell ref="G29:H29"/>
    <mergeCell ref="G38:H38"/>
    <mergeCell ref="G47:H47"/>
  </mergeCells>
  <conditionalFormatting sqref="C47:F47 C38:F38 C29:F29 C20:F20">
    <cfRule type="cellIs" dxfId="36" priority="213" operator="lessThan">
      <formula>1</formula>
    </cfRule>
    <cfRule type="cellIs" dxfId="35" priority="214" operator="lessThan">
      <formula>0.99</formula>
    </cfRule>
    <cfRule type="cellIs" dxfId="34" priority="215" operator="greaterThan">
      <formula>1</formula>
    </cfRule>
  </conditionalFormatting>
  <conditionalFormatting sqref="C11:F11">
    <cfRule type="cellIs" dxfId="33" priority="139" operator="lessThan">
      <formula>1</formula>
    </cfRule>
    <cfRule type="cellIs" dxfId="32" priority="143" operator="lessThan">
      <formula>1</formula>
    </cfRule>
    <cfRule type="cellIs" dxfId="31" priority="144" operator="lessThan">
      <formula>0.99</formula>
    </cfRule>
    <cfRule type="cellIs" dxfId="30" priority="145" operator="greaterThan">
      <formula>1</formula>
    </cfRule>
  </conditionalFormatting>
  <conditionalFormatting sqref="G11:H11">
    <cfRule type="cellIs" dxfId="29" priority="17" operator="lessThan">
      <formula>1</formula>
    </cfRule>
    <cfRule type="cellIs" dxfId="28" priority="18" operator="lessThan">
      <formula>1</formula>
    </cfRule>
    <cfRule type="cellIs" dxfId="27" priority="19" operator="lessThan">
      <formula>0.99</formula>
    </cfRule>
    <cfRule type="cellIs" dxfId="26" priority="20" operator="greaterThan">
      <formula>1</formula>
    </cfRule>
  </conditionalFormatting>
  <conditionalFormatting sqref="G20:H20">
    <cfRule type="cellIs" dxfId="25" priority="13" operator="lessThan">
      <formula>1</formula>
    </cfRule>
    <cfRule type="cellIs" dxfId="24" priority="14" operator="lessThan">
      <formula>1</formula>
    </cfRule>
    <cfRule type="cellIs" dxfId="23" priority="15" operator="lessThan">
      <formula>0.99</formula>
    </cfRule>
    <cfRule type="cellIs" dxfId="22" priority="16" operator="greaterThan">
      <formula>1</formula>
    </cfRule>
  </conditionalFormatting>
  <conditionalFormatting sqref="G29:H29">
    <cfRule type="cellIs" dxfId="21" priority="9" operator="lessThan">
      <formula>1</formula>
    </cfRule>
    <cfRule type="cellIs" dxfId="20" priority="10" operator="lessThan">
      <formula>1</formula>
    </cfRule>
    <cfRule type="cellIs" dxfId="19" priority="11" operator="lessThan">
      <formula>0.99</formula>
    </cfRule>
    <cfRule type="cellIs" dxfId="18" priority="12" operator="greaterThan">
      <formula>1</formula>
    </cfRule>
  </conditionalFormatting>
  <conditionalFormatting sqref="G38:H38">
    <cfRule type="cellIs" dxfId="17" priority="5" operator="lessThan">
      <formula>1</formula>
    </cfRule>
    <cfRule type="cellIs" dxfId="16" priority="6" operator="lessThan">
      <formula>1</formula>
    </cfRule>
    <cfRule type="cellIs" dxfId="15" priority="7" operator="lessThan">
      <formula>0.99</formula>
    </cfRule>
    <cfRule type="cellIs" dxfId="14" priority="8" operator="greaterThan">
      <formula>1</formula>
    </cfRule>
  </conditionalFormatting>
  <conditionalFormatting sqref="G47:H47">
    <cfRule type="cellIs" dxfId="13" priority="1" operator="lessThan">
      <formula>1</formula>
    </cfRule>
    <cfRule type="cellIs" dxfId="12" priority="2" operator="lessThan">
      <formula>1</formula>
    </cfRule>
    <cfRule type="cellIs" dxfId="11" priority="3" operator="lessThan">
      <formula>0.99</formula>
    </cfRule>
    <cfRule type="cellIs" dxfId="10" priority="4" operator="greater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showGridLines="0" workbookViewId="0">
      <selection activeCell="I19" sqref="I19"/>
    </sheetView>
  </sheetViews>
  <sheetFormatPr defaultColWidth="9.140625" defaultRowHeight="12.75" x14ac:dyDescent="0.2"/>
  <cols>
    <col min="1" max="1" width="29.28515625" style="2" customWidth="1"/>
    <col min="2" max="2" width="20.28515625" style="2" customWidth="1"/>
    <col min="3" max="5" width="13.7109375" style="2" customWidth="1"/>
    <col min="6" max="6" width="9.140625" style="2"/>
    <col min="7" max="10" width="9" style="2" customWidth="1"/>
    <col min="11" max="11" width="9.140625" style="2"/>
    <col min="12" max="12" width="44.85546875" style="2" bestFit="1" customWidth="1"/>
    <col min="13" max="13" width="41.85546875" style="2" bestFit="1" customWidth="1"/>
    <col min="14" max="16384" width="9.140625" style="2"/>
  </cols>
  <sheetData>
    <row r="1" spans="1:7" s="28" customFormat="1" ht="15.75" x14ac:dyDescent="0.25">
      <c r="A1" s="27" t="s">
        <v>0</v>
      </c>
      <c r="F1"/>
    </row>
    <row r="2" spans="1:7" s="28" customFormat="1" ht="15" x14ac:dyDescent="0.25">
      <c r="A2" s="29" t="s">
        <v>21</v>
      </c>
    </row>
    <row r="3" spans="1:7" s="28" customFormat="1" ht="13.9" customHeight="1" x14ac:dyDescent="0.25">
      <c r="A3" s="58" t="s">
        <v>32</v>
      </c>
      <c r="B3" s="58"/>
      <c r="C3" s="58"/>
      <c r="D3" s="58"/>
    </row>
    <row r="4" spans="1:7" s="28" customFormat="1" x14ac:dyDescent="0.25"/>
    <row r="5" spans="1:7" s="28" customFormat="1" ht="33" customHeight="1" x14ac:dyDescent="0.25">
      <c r="A5" s="4" t="s">
        <v>2</v>
      </c>
      <c r="B5" s="47" t="s">
        <v>3</v>
      </c>
      <c r="C5" s="49" t="s">
        <v>31</v>
      </c>
      <c r="D5" s="49" t="s">
        <v>33</v>
      </c>
      <c r="E5" s="48" t="s">
        <v>22</v>
      </c>
    </row>
    <row r="6" spans="1:7" s="28" customFormat="1" ht="8.25" customHeight="1" x14ac:dyDescent="0.25">
      <c r="A6" s="11"/>
      <c r="B6" s="30"/>
      <c r="C6" s="31"/>
      <c r="D6" s="31"/>
      <c r="E6" s="31"/>
    </row>
    <row r="7" spans="1:7" s="28" customFormat="1" ht="28.9" customHeight="1" x14ac:dyDescent="0.25">
      <c r="A7" s="32" t="s">
        <v>23</v>
      </c>
      <c r="B7" s="33" t="s">
        <v>8</v>
      </c>
      <c r="C7" s="34">
        <v>6877</v>
      </c>
      <c r="D7" s="34">
        <v>4656</v>
      </c>
      <c r="E7" s="35">
        <f>(D7-C7)/C7</f>
        <v>-0.32296059328195437</v>
      </c>
    </row>
    <row r="8" spans="1:7" s="28" customFormat="1" ht="8.25" customHeight="1" x14ac:dyDescent="0.25">
      <c r="A8" s="11"/>
      <c r="B8" s="30"/>
      <c r="C8" s="31"/>
      <c r="D8" s="31"/>
      <c r="E8" s="31"/>
    </row>
    <row r="9" spans="1:7" s="28" customFormat="1" ht="28.9" customHeight="1" x14ac:dyDescent="0.25">
      <c r="A9" s="32" t="s">
        <v>10</v>
      </c>
      <c r="B9" s="33" t="s">
        <v>8</v>
      </c>
      <c r="C9" s="34">
        <v>6651</v>
      </c>
      <c r="D9" s="34">
        <v>9287</v>
      </c>
      <c r="E9" s="35">
        <f>(D9-C9)/C9</f>
        <v>0.3963313787400391</v>
      </c>
    </row>
    <row r="10" spans="1:7" s="28" customFormat="1" ht="8.25" customHeight="1" x14ac:dyDescent="0.25">
      <c r="A10" s="11"/>
      <c r="B10" s="30"/>
      <c r="C10" s="31"/>
      <c r="D10" s="31"/>
      <c r="E10" s="31"/>
    </row>
    <row r="11" spans="1:7" s="28" customFormat="1" ht="28.9" customHeight="1" x14ac:dyDescent="0.25">
      <c r="A11" s="32" t="s">
        <v>24</v>
      </c>
      <c r="B11" s="33" t="s">
        <v>8</v>
      </c>
      <c r="C11" s="34">
        <v>8937</v>
      </c>
      <c r="D11" s="34">
        <v>16187</v>
      </c>
      <c r="E11" s="35">
        <f>(D11-C11)/C11</f>
        <v>0.81123419491999549</v>
      </c>
      <c r="G11" s="50"/>
    </row>
    <row r="12" spans="1:7" s="28" customFormat="1" ht="8.25" customHeight="1" x14ac:dyDescent="0.25">
      <c r="A12" s="11"/>
      <c r="B12" s="30"/>
      <c r="C12" s="31"/>
      <c r="D12" s="31"/>
      <c r="E12" s="31"/>
      <c r="G12" s="50"/>
    </row>
    <row r="13" spans="1:7" s="28" customFormat="1" ht="28.9" customHeight="1" x14ac:dyDescent="0.25">
      <c r="A13" s="32" t="s">
        <v>25</v>
      </c>
      <c r="B13" s="33" t="s">
        <v>8</v>
      </c>
      <c r="C13" s="34">
        <v>4413</v>
      </c>
      <c r="D13" s="34">
        <v>4166</v>
      </c>
      <c r="E13" s="35">
        <f>(D13-C13)/C13</f>
        <v>-5.5970994788125991E-2</v>
      </c>
      <c r="G13" s="50"/>
    </row>
    <row r="14" spans="1:7" s="28" customFormat="1" ht="8.25" customHeight="1" x14ac:dyDescent="0.25">
      <c r="A14" s="11"/>
      <c r="B14" s="30"/>
      <c r="C14" s="31"/>
      <c r="D14" s="31"/>
      <c r="E14" s="31"/>
      <c r="G14" s="50"/>
    </row>
    <row r="15" spans="1:7" s="28" customFormat="1" ht="28.9" customHeight="1" x14ac:dyDescent="0.25">
      <c r="A15" s="32" t="s">
        <v>26</v>
      </c>
      <c r="B15" s="33" t="s">
        <v>8</v>
      </c>
      <c r="C15" s="34">
        <v>3852</v>
      </c>
      <c r="D15" s="34">
        <v>5806</v>
      </c>
      <c r="E15" s="35">
        <f>(D15-C15)/C15</f>
        <v>0.5072689511941848</v>
      </c>
    </row>
    <row r="16" spans="1:7" s="28" customFormat="1" ht="8.25" customHeight="1" x14ac:dyDescent="0.25">
      <c r="A16" s="36"/>
      <c r="B16" s="30"/>
      <c r="C16" s="37"/>
      <c r="D16" s="37"/>
      <c r="E16" s="38"/>
    </row>
    <row r="17" spans="1:8" ht="9" customHeight="1" x14ac:dyDescent="0.2">
      <c r="C17" s="15"/>
      <c r="D17" s="15"/>
    </row>
    <row r="18" spans="1:8" ht="24" customHeight="1" x14ac:dyDescent="0.2">
      <c r="A18" s="56"/>
      <c r="B18" s="56"/>
      <c r="C18" s="56"/>
      <c r="D18" s="56"/>
      <c r="E18" s="56"/>
      <c r="F18" s="39"/>
      <c r="G18" s="39"/>
      <c r="H18" s="39"/>
    </row>
    <row r="19" spans="1:8" ht="27.6" customHeight="1" x14ac:dyDescent="0.2">
      <c r="A19" s="56" t="s">
        <v>20</v>
      </c>
      <c r="B19" s="56"/>
      <c r="C19" s="56"/>
      <c r="D19" s="56"/>
      <c r="E19" s="56"/>
    </row>
    <row r="20" spans="1:8" x14ac:dyDescent="0.2">
      <c r="A20" s="56"/>
      <c r="B20" s="56"/>
      <c r="C20" s="56"/>
      <c r="D20" s="56"/>
      <c r="E20" s="56"/>
    </row>
  </sheetData>
  <mergeCells count="4">
    <mergeCell ref="A18:E18"/>
    <mergeCell ref="A19:E19"/>
    <mergeCell ref="A20:E20"/>
    <mergeCell ref="A3:D3"/>
  </mergeCells>
  <conditionalFormatting sqref="E9">
    <cfRule type="cellIs" dxfId="9" priority="13" operator="greaterThan">
      <formula>0</formula>
    </cfRule>
    <cfRule type="cellIs" dxfId="8" priority="14" operator="lessThan">
      <formula>0</formula>
    </cfRule>
  </conditionalFormatting>
  <conditionalFormatting sqref="E11">
    <cfRule type="cellIs" dxfId="7" priority="11" operator="greaterThan">
      <formula>0</formula>
    </cfRule>
    <cfRule type="cellIs" dxfId="6" priority="12" operator="lessThan">
      <formula>0</formula>
    </cfRule>
  </conditionalFormatting>
  <conditionalFormatting sqref="E15">
    <cfRule type="cellIs" dxfId="5" priority="7" operator="greaterThan">
      <formula>0</formula>
    </cfRule>
    <cfRule type="cellIs" dxfId="4" priority="8" operator="lessThan">
      <formula>0</formula>
    </cfRule>
  </conditionalFormatting>
  <conditionalFormatting sqref="E13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E7">
    <cfRule type="cellIs" dxfId="1" priority="1" operator="greaterThan">
      <formula>0</formula>
    </cfRule>
    <cfRule type="cellIs" dxfId="0" priority="2" operator="less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CA50A1-D5E4-48A2-8B32-858B175B8A49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cff058e3-9258-4c15-be50-8976f03c8da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E90E69E-40FE-446F-BEA7-E2BE033370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155DEC-031E-4064-807D-07FDB328BE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Flussi_brescia</vt:lpstr>
      <vt:lpstr>varpend_brescia</vt:lpstr>
      <vt:lpstr>Flussi_brescia!Area_stampa</vt:lpstr>
      <vt:lpstr>varpend_brescia!Area_stampa</vt:lpstr>
      <vt:lpstr>Flussi_brescia!Titoli_stampa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Francesca Bigi</dc:creator>
  <cp:lastModifiedBy>User</cp:lastModifiedBy>
  <cp:lastPrinted>2017-05-19T13:11:40Z</cp:lastPrinted>
  <dcterms:created xsi:type="dcterms:W3CDTF">2017-03-28T08:16:14Z</dcterms:created>
  <dcterms:modified xsi:type="dcterms:W3CDTF">2021-04-15T09:20:42Z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